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1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E17" i="1" l="1"/>
  <c r="E18" i="1" l="1"/>
  <c r="E19" i="1"/>
  <c r="E20" i="1"/>
  <c r="E21" i="1"/>
  <c r="E22" i="1"/>
  <c r="E31" i="1" l="1"/>
  <c r="C33" i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1" i="1" l="1"/>
  <c r="G33" i="1" s="1"/>
  <c r="G35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<sst xmlns="http://schemas.openxmlformats.org/spreadsheetml/2006/main" count="21" uniqueCount="21">
  <si>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</si>
  <si>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</si>
  <si>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</si>
  <si>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</si>
  <si>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</si>
  <si>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</si>
  <si>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</si>
  <si>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</si>
  <si>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</si>
  <si>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</si>
  <si>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</si>
  <si>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</si>
  <si>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</si>
  <si>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</si>
  <si>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</si>
  <si>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Dr. Eric Ofosu Antwi</t>
  </si>
  <si>
    <t>Centre Director</t>
  </si>
  <si>
    <t>Albert Banan Abdulai</t>
  </si>
  <si>
    <t>Director of Finance</t>
  </si>
  <si>
    <t>Local Currency (Equiv.) [GHS]</t>
  </si>
  <si>
    <t>for the half year ending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</si>
</sst>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3" xfId="0" applyFont="1" applyBorder="1"/>
    <xf numFmtId="43" fontId="2" fillId="3" borderId="8" xfId="0" applyNumberFormat="1" applyFont="1" applyFill="1" applyBorder="1"/>
    <xf numFmtId="166" fontId="6" fillId="0" borderId="8" xfId="0" applyNumberFormat="1" applyFont="1" applyBorder="1"/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7" fillId="0" borderId="8" xfId="0" applyNumberFormat="1" applyFont="1" applyBorder="1" applyAlignment="1">
      <alignment horizontal="left" vertical="center" wrapText="1" indent="1"/>
    </xf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4" zoomScaleNormal="100" zoomScaleSheetLayoutView="100" workbookViewId="0">
      <selection activeCell="J16" sqref="J16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8" t="s">
        <v>13</v>
      </c>
      <c r="B9" s="48"/>
      <c r="C9" s="48"/>
      <c r="D9" s="48"/>
      <c r="E9" s="48"/>
      <c r="F9" s="48"/>
      <c r="G9" s="48"/>
    </row>
    <row r="10" spans="1:7" ht="28.5" customHeight="1" x14ac:dyDescent="0.25">
      <c r="A10" s="49" t="s">
        <v>14</v>
      </c>
      <c r="B10" s="48"/>
      <c r="C10" s="48"/>
      <c r="D10" s="48"/>
      <c r="E10" s="48"/>
      <c r="F10" s="48"/>
      <c r="G10" s="48"/>
    </row>
    <row r="11" spans="1:7" ht="12.95" customHeight="1" x14ac:dyDescent="0.25">
      <c r="A11" s="48" t="s">
        <v>0</v>
      </c>
      <c r="B11" s="48"/>
      <c r="C11" s="48"/>
      <c r="D11" s="48"/>
      <c r="E11" s="48"/>
      <c r="F11" s="48"/>
      <c r="G11" s="48"/>
    </row>
    <row r="12" spans="1:7" ht="12.95" customHeight="1" x14ac:dyDescent="0.25">
      <c r="A12" s="48" t="s">
        <v>20</v>
      </c>
      <c r="B12" s="48"/>
      <c r="C12" s="48"/>
      <c r="D12" s="48"/>
      <c r="E12" s="48"/>
      <c r="F12" s="48"/>
      <c r="G12" s="48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0"/>
      <c r="B15" s="39"/>
      <c r="C15" s="9"/>
      <c r="D15" s="52" t="s">
        <v>1</v>
      </c>
      <c r="E15" s="53"/>
      <c r="F15" s="54" t="s">
        <v>2</v>
      </c>
      <c r="G15" s="53"/>
    </row>
    <row r="16" spans="1:7" ht="94.5" customHeight="1" x14ac:dyDescent="0.25">
      <c r="A16" s="51"/>
      <c r="B16" s="40" t="s">
        <v>3</v>
      </c>
      <c r="C16" s="10" t="s">
        <v>19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44378</v>
      </c>
      <c r="C17" s="13">
        <v>3449214.79</v>
      </c>
      <c r="D17" s="33">
        <v>5.8010999999999999</v>
      </c>
      <c r="E17" s="34">
        <f>C17/D17</f>
        <v>594579.44010618678</v>
      </c>
      <c r="F17" s="44">
        <v>0.69990200000000002</v>
      </c>
      <c r="G17" s="17">
        <f t="shared" ref="G17:G29" si="0">E17*F17</f>
        <v>416147.33928920038</v>
      </c>
    </row>
    <row r="18" spans="1:7" x14ac:dyDescent="0.25">
      <c r="A18" s="18"/>
      <c r="B18" s="41">
        <v>44409</v>
      </c>
      <c r="C18" s="13">
        <v>3966210.2</v>
      </c>
      <c r="D18" s="33">
        <v>5.8517000000000001</v>
      </c>
      <c r="E18" s="34">
        <f t="shared" ref="E18:E22" si="1">C18/D18</f>
        <v>677787.68562981696</v>
      </c>
      <c r="F18" s="44">
        <v>0.702121</v>
      </c>
      <c r="G18" s="17">
        <f t="shared" si="0"/>
        <v>475888.96762209269</v>
      </c>
    </row>
    <row r="19" spans="1:7" x14ac:dyDescent="0.25">
      <c r="A19" s="18"/>
      <c r="B19" s="41">
        <v>44440</v>
      </c>
      <c r="C19" s="17">
        <v>4056000</v>
      </c>
      <c r="D19" s="33">
        <v>5.8662999999999998</v>
      </c>
      <c r="E19" s="34">
        <f t="shared" si="1"/>
        <v>691406.84929171717</v>
      </c>
      <c r="F19" s="44">
        <v>0.70978799999999997</v>
      </c>
      <c r="G19" s="17">
        <f t="shared" si="0"/>
        <v>490752.28474506934</v>
      </c>
    </row>
    <row r="20" spans="1:7" x14ac:dyDescent="0.25">
      <c r="A20" s="18"/>
      <c r="B20" s="41">
        <v>44470</v>
      </c>
      <c r="C20" s="17">
        <v>4422327.92</v>
      </c>
      <c r="D20" s="33">
        <v>5.9009</v>
      </c>
      <c r="E20" s="34">
        <f t="shared" si="1"/>
        <v>749432.78482943273</v>
      </c>
      <c r="F20" s="44">
        <v>0.70652400000000004</v>
      </c>
      <c r="G20" s="17">
        <f t="shared" si="0"/>
        <v>529492.24886883015</v>
      </c>
    </row>
    <row r="21" spans="1:7" x14ac:dyDescent="0.25">
      <c r="A21" s="18"/>
      <c r="B21" s="41">
        <v>44501</v>
      </c>
      <c r="C21" s="17">
        <v>4479652.0599999996</v>
      </c>
      <c r="D21" s="33">
        <v>5.9172000000000002</v>
      </c>
      <c r="E21" s="34">
        <f t="shared" si="1"/>
        <v>757056.05015885876</v>
      </c>
      <c r="F21" s="44">
        <v>0.71387999999999996</v>
      </c>
      <c r="G21" s="17">
        <f t="shared" si="0"/>
        <v>540447.17308740609</v>
      </c>
    </row>
    <row r="22" spans="1:7" x14ac:dyDescent="0.25">
      <c r="A22" s="18"/>
      <c r="B22" s="41">
        <v>44531</v>
      </c>
      <c r="C22" s="17">
        <v>4360220.91</v>
      </c>
      <c r="D22" s="33">
        <v>6.0061</v>
      </c>
      <c r="E22" s="34">
        <f t="shared" si="1"/>
        <v>725965.42015617457</v>
      </c>
      <c r="F22" s="44">
        <v>0.71449300000000004</v>
      </c>
      <c r="G22" s="17">
        <f t="shared" si="0"/>
        <v>518697.21094364568</v>
      </c>
    </row>
    <row r="23" spans="1:7" x14ac:dyDescent="0.25">
      <c r="A23" s="18"/>
      <c r="B23" s="41"/>
      <c r="C23" s="17"/>
      <c r="D23" s="33"/>
      <c r="E23" s="34"/>
      <c r="F23" s="33"/>
      <c r="G23" s="17">
        <f t="shared" si="0"/>
        <v>0</v>
      </c>
    </row>
    <row r="24" spans="1:7" x14ac:dyDescent="0.25">
      <c r="A24" s="18"/>
      <c r="B24" s="41"/>
      <c r="C24" s="17"/>
      <c r="D24" s="33"/>
      <c r="E24" s="34"/>
      <c r="F24" s="33"/>
      <c r="G24" s="17">
        <f t="shared" si="0"/>
        <v>0</v>
      </c>
    </row>
    <row r="25" spans="1:7" x14ac:dyDescent="0.25">
      <c r="A25" s="18"/>
      <c r="B25" s="41"/>
      <c r="C25" s="17"/>
      <c r="D25" s="33"/>
      <c r="E25" s="34"/>
      <c r="F25" s="33"/>
      <c r="G25" s="17">
        <f t="shared" si="0"/>
        <v>0</v>
      </c>
    </row>
    <row r="26" spans="1:7" x14ac:dyDescent="0.25">
      <c r="A26" s="18"/>
      <c r="B26" s="41"/>
      <c r="C26" s="17"/>
      <c r="D26" s="33"/>
      <c r="E26" s="34"/>
      <c r="F26" s="33"/>
      <c r="G26" s="17">
        <f t="shared" si="0"/>
        <v>0</v>
      </c>
    </row>
    <row r="27" spans="1:7" x14ac:dyDescent="0.25">
      <c r="A27" s="18"/>
      <c r="B27" s="41"/>
      <c r="C27" s="17"/>
      <c r="D27" s="33"/>
      <c r="E27" s="34"/>
      <c r="F27" s="33"/>
      <c r="G27" s="17">
        <f t="shared" si="0"/>
        <v>0</v>
      </c>
    </row>
    <row r="28" spans="1:7" x14ac:dyDescent="0.25">
      <c r="A28" s="18"/>
      <c r="B28" s="41"/>
      <c r="C28" s="17"/>
      <c r="D28" s="33"/>
      <c r="E28" s="34"/>
      <c r="F28" s="33"/>
      <c r="G28" s="17">
        <f t="shared" si="0"/>
        <v>0</v>
      </c>
    </row>
    <row r="29" spans="1:7" x14ac:dyDescent="0.25">
      <c r="A29" s="18"/>
      <c r="B29" s="41"/>
      <c r="C29" s="17"/>
      <c r="D29" s="14"/>
      <c r="E29" s="15"/>
      <c r="F29" s="16"/>
      <c r="G29" s="17">
        <f t="shared" si="0"/>
        <v>0</v>
      </c>
    </row>
    <row r="30" spans="1:7" ht="16.5" thickBot="1" x14ac:dyDescent="0.3">
      <c r="A30" s="19"/>
      <c r="B30" s="41"/>
      <c r="C30" s="20"/>
      <c r="D30" s="16"/>
      <c r="E30" s="15"/>
      <c r="F30" s="16"/>
      <c r="G30" s="17"/>
    </row>
    <row r="31" spans="1:7" ht="17.25" thickTop="1" thickBot="1" x14ac:dyDescent="0.3">
      <c r="A31" s="21" t="s">
        <v>8</v>
      </c>
      <c r="B31" s="31"/>
      <c r="C31" s="23">
        <f>SUM(C17:C29)</f>
        <v>24733625.879999999</v>
      </c>
      <c r="D31" s="24"/>
      <c r="E31" s="35">
        <f>SUM(E17:E29)</f>
        <v>4196228.2301721871</v>
      </c>
      <c r="F31" s="25"/>
      <c r="G31" s="26">
        <f>SUM(G17:G29)</f>
        <v>2971425.2245562444</v>
      </c>
    </row>
    <row r="32" spans="1:7" ht="16.5" thickTop="1" x14ac:dyDescent="0.25">
      <c r="A32" s="27" t="s">
        <v>9</v>
      </c>
      <c r="B32" s="42"/>
      <c r="C32" s="28"/>
      <c r="D32" s="28"/>
      <c r="E32" s="28"/>
      <c r="F32" s="29"/>
      <c r="G32" s="30"/>
    </row>
    <row r="33" spans="1:7" x14ac:dyDescent="0.25">
      <c r="A33" s="31" t="s">
        <v>10</v>
      </c>
      <c r="B33" s="31"/>
      <c r="C33" s="26">
        <f>C31/4</f>
        <v>6183406.4699999997</v>
      </c>
      <c r="D33" s="26"/>
      <c r="E33" s="26">
        <f>E31/4</f>
        <v>1049057.0575430468</v>
      </c>
      <c r="F33" s="32"/>
      <c r="G33" s="26">
        <f>G31/4</f>
        <v>742856.30613906111</v>
      </c>
    </row>
    <row r="34" spans="1:7" x14ac:dyDescent="0.25">
      <c r="A34" s="27"/>
      <c r="B34" s="42"/>
      <c r="C34" s="28"/>
      <c r="D34" s="28"/>
      <c r="E34" s="28"/>
      <c r="F34" s="29"/>
      <c r="G34" s="30"/>
    </row>
    <row r="35" spans="1:7" x14ac:dyDescent="0.25">
      <c r="A35" s="22" t="s">
        <v>11</v>
      </c>
      <c r="B35" s="31"/>
      <c r="C35" s="26">
        <f>C33+C31</f>
        <v>30917032.349999998</v>
      </c>
      <c r="D35" s="26"/>
      <c r="E35" s="26">
        <f>E33+E31</f>
        <v>5245285.2877152339</v>
      </c>
      <c r="F35" s="32"/>
      <c r="G35" s="26">
        <f>G31+G33</f>
        <v>3714281.5306953057</v>
      </c>
    </row>
    <row r="36" spans="1:7" x14ac:dyDescent="0.25">
      <c r="A36" s="27"/>
      <c r="B36" s="42"/>
      <c r="C36" s="28"/>
      <c r="D36" s="28"/>
      <c r="E36" s="28"/>
      <c r="F36" s="29"/>
      <c r="G36" s="30"/>
    </row>
    <row r="37" spans="1:7" x14ac:dyDescent="0.25">
      <c r="A37" s="45" t="s">
        <v>12</v>
      </c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6" t="s">
        <v>15</v>
      </c>
      <c r="B39" s="46"/>
      <c r="C39" s="46"/>
      <c r="D39" s="46"/>
      <c r="E39" s="46"/>
      <c r="F39" s="55" t="s">
        <v>17</v>
      </c>
      <c r="G39" s="55"/>
    </row>
    <row r="40" spans="1:7" x14ac:dyDescent="0.25">
      <c r="A40" s="47" t="s">
        <v>16</v>
      </c>
      <c r="B40" s="47"/>
      <c r="C40" s="47"/>
      <c r="D40" s="47"/>
      <c r="E40" s="47"/>
      <c r="F40" s="56" t="s">
        <v>18</v>
      </c>
      <c r="G40" s="56"/>
    </row>
  </sheetData>
  <mergeCells count="13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http://purl.org/dc/terms/"/>
    <ds:schemaRef ds:uri="http://schemas.microsoft.com/office/2006/metadata/properties"/>
    <ds:schemaRef ds:uri="e9d91ca3-e57a-42fe-aaef-477eed17c83d"/>
    <ds:schemaRef ds:uri="http://schemas.microsoft.com/office/2006/documentManagement/types"/>
    <ds:schemaRef ds:uri="969bf988-e876-4cd2-954d-353ff765a81e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2022-02-15T16:46:12Z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