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19 EEP REPORT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1" i="1" l="1"/>
  <c r="C33" i="1"/>
  <c r="E18" i="1"/>
  <c r="E19" i="1"/>
  <c r="E20" i="1"/>
  <c r="E21" i="1"/>
  <c r="E22" i="1"/>
  <c r="E23" i="1"/>
  <c r="E24" i="1"/>
  <c r="E25" i="1"/>
  <c r="E26" i="1"/>
  <c r="E27" i="1"/>
  <c r="E28" i="1"/>
  <c r="E17" i="1"/>
  <c r="C31" i="1" l="1"/>
  <c r="C35" i="1" l="1"/>
  <c r="G29" i="1"/>
  <c r="G28" i="1"/>
  <c r="G27" i="1"/>
  <c r="G26" i="1"/>
  <c r="G25" i="1"/>
  <c r="G24" i="1"/>
  <c r="G23" i="1"/>
  <c r="G22" i="1"/>
  <c r="G21" i="1"/>
  <c r="G20" i="1"/>
  <c r="G19" i="1"/>
  <c r="G17" i="1" l="1"/>
  <c r="E33" i="1"/>
  <c r="E35" i="1" s="1"/>
  <c r="G18" i="1"/>
  <c r="G31" i="1" l="1"/>
  <c r="G33" i="1" s="1"/>
  <c r="G35" i="1" s="1"/>
</calcChain>
</file>

<file path=xl/comments1.xml><?xml version="1.0" encoding="utf-8"?>
<comments xmlns="http://schemas.openxmlformats.org/spreadsheetml/2006/main">
  <authors>
    <author>Harouna KARAMBIRI</author>
    <author>Aissatou Diallo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</rPr>
          <t>Harouna KARAMBIRI:</t>
        </r>
        <r>
          <rPr>
            <sz val="9"/>
            <color indexed="81"/>
            <rFont val="Tahoma"/>
            <family val="2"/>
          </rPr>
          <t xml:space="preserve">
Taux de change moyen USD/XOF de juin 2016 à juin 2017 (www.xe.com)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</rPr>
          <t>Aissatou Diallo:</t>
        </r>
        <r>
          <rPr>
            <sz val="9"/>
            <color indexed="81"/>
            <rFont val="Tahoma"/>
            <family val="2"/>
          </rPr>
          <t xml:space="preserve">
SDR/USD exchange rate can be found on the IMF website at http://www.imf.org/external/index.htm</t>
        </r>
      </text>
    </comment>
  </commentList>
</comments>
</file>

<file path=xl/sharedStrings.xml><?xml version="1.0" encoding="utf-8"?>
<sst xmlns="http://schemas.openxmlformats.org/spreadsheetml/2006/main" count="19" uniqueCount="19">
  <si>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</si>
  <si>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</si>
  <si>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</si>
  <si>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</si>
  <si>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</si>
  <si>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</si>
  <si>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</si>
  <si>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</si>
  <si>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</si>
  <si>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</si>
  <si>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</si>
  <si>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</si>
  <si>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</si>
  <si>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Local Currency (Equiv.) [insert local currency abbreviation]</t>
  </si>
  <si>
    <t>REGIONAL CENTRE FOR ENERGY AND ENVIRONMENTAL SUSTAINABILITY</t>
  </si>
  <si>
    <t>AFRICA [FIRST] CENTERS OF EXCELLENCE FOR DEVELOPMENT
 IMPACT PROJECT (P164546)</t>
  </si>
  <si>
    <t>for the year ending December 2019</t>
  </si>
  <si>
    <t>Dr. Eric Ofosu Antwi</t>
  </si>
  <si>
    <t>Centre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</si>
</sst>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8" formatCode="_(* #,##0.0000_);_(* \(#,##0.0000\);_(* &quot;-&quot;??_);_(@_)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/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4" fillId="0" borderId="3" xfId="0" applyFont="1" applyBorder="1"/>
    <xf numFmtId="43" fontId="4" fillId="3" borderId="8" xfId="0" applyNumberFormat="1" applyFont="1" applyFill="1" applyBorder="1"/>
    <xf numFmtId="168" fontId="8" fillId="0" borderId="8" xfId="0" applyNumberFormat="1" applyFont="1" applyBorder="1"/>
    <xf numFmtId="3" fontId="9" fillId="0" borderId="8" xfId="0" applyNumberFormat="1" applyFont="1" applyBorder="1" applyAlignment="1">
      <alignment horizontal="left" vertical="center" wrapText="1" indent="1"/>
    </xf>
    <xf numFmtId="43" fontId="8" fillId="0" borderId="8" xfId="0" applyNumberFormat="1" applyFont="1" applyBorder="1"/>
    <xf numFmtId="43" fontId="4" fillId="0" borderId="8" xfId="0" applyNumberFormat="1" applyFont="1" applyBorder="1"/>
    <xf numFmtId="0" fontId="4" fillId="0" borderId="2" xfId="0" applyFont="1" applyBorder="1"/>
    <xf numFmtId="0" fontId="4" fillId="0" borderId="7" xfId="0" applyFont="1" applyBorder="1"/>
    <xf numFmtId="43" fontId="4" fillId="0" borderId="9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" fontId="6" fillId="3" borderId="10" xfId="0" applyNumberFormat="1" applyFont="1" applyFill="1" applyBorder="1"/>
    <xf numFmtId="4" fontId="6" fillId="3" borderId="10" xfId="1" applyNumberFormat="1" applyFont="1" applyFill="1" applyBorder="1"/>
    <xf numFmtId="165" fontId="6" fillId="3" borderId="8" xfId="1" applyNumberFormat="1" applyFont="1" applyFill="1" applyBorder="1"/>
    <xf numFmtId="43" fontId="6" fillId="0" borderId="8" xfId="0" applyNumberFormat="1" applyFont="1" applyBorder="1"/>
    <xf numFmtId="0" fontId="6" fillId="0" borderId="0" xfId="0" applyFont="1" applyBorder="1" applyAlignment="1">
      <alignment horizontal="center"/>
    </xf>
    <xf numFmtId="43" fontId="6" fillId="0" borderId="0" xfId="0" applyNumberFormat="1" applyFont="1" applyBorder="1"/>
    <xf numFmtId="0" fontId="6" fillId="0" borderId="0" xfId="0" applyFont="1"/>
    <xf numFmtId="43" fontId="6" fillId="0" borderId="0" xfId="0" applyNumberFormat="1" applyFont="1"/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8" fontId="4" fillId="0" borderId="8" xfId="0" applyNumberFormat="1" applyFont="1" applyBorder="1"/>
    <xf numFmtId="4" fontId="9" fillId="0" borderId="8" xfId="0" applyNumberFormat="1" applyFont="1" applyBorder="1" applyAlignment="1">
      <alignment horizontal="left" vertical="center" wrapText="1" indent="1"/>
    </xf>
    <xf numFmtId="4" fontId="6" fillId="3" borderId="8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10" zoomScaleNormal="100" zoomScaleSheetLayoutView="100" workbookViewId="0">
      <selection activeCell="E43" sqref="E43"/>
    </sheetView>
  </sheetViews>
  <sheetFormatPr defaultColWidth="8.85546875" defaultRowHeight="15.75" x14ac:dyDescent="0.25"/>
  <cols>
    <col min="1" max="1" width="8.85546875" style="2" customWidth="1"/>
    <col min="2" max="2" width="15.85546875" style="53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46"/>
      <c r="C1" s="1"/>
      <c r="D1" s="1"/>
      <c r="E1" s="1"/>
      <c r="F1" s="1"/>
      <c r="G1" s="1"/>
    </row>
    <row r="2" spans="1:7" x14ac:dyDescent="0.25">
      <c r="A2" s="1"/>
      <c r="B2" s="46"/>
      <c r="C2" s="1"/>
      <c r="D2" s="1"/>
      <c r="E2" s="1"/>
      <c r="F2" s="1"/>
      <c r="G2" s="1"/>
    </row>
    <row r="3" spans="1:7" x14ac:dyDescent="0.25">
      <c r="A3" s="1"/>
      <c r="B3" s="46"/>
      <c r="C3" s="1"/>
      <c r="D3" s="1"/>
      <c r="E3" s="1"/>
      <c r="F3" s="1"/>
      <c r="G3" s="1"/>
    </row>
    <row r="4" spans="1:7" x14ac:dyDescent="0.25">
      <c r="A4" s="1"/>
      <c r="B4" s="46"/>
      <c r="C4" s="1"/>
      <c r="D4" s="1"/>
      <c r="E4" s="1"/>
      <c r="F4" s="1"/>
      <c r="G4" s="1"/>
    </row>
    <row r="5" spans="1:7" x14ac:dyDescent="0.25">
      <c r="A5" s="1"/>
      <c r="B5" s="46"/>
      <c r="C5" s="1"/>
      <c r="D5" s="1"/>
      <c r="E5" s="1"/>
      <c r="F5" s="1"/>
      <c r="G5" s="1"/>
    </row>
    <row r="6" spans="1:7" x14ac:dyDescent="0.25">
      <c r="A6" s="1"/>
      <c r="B6" s="46"/>
      <c r="C6" s="1"/>
      <c r="D6" s="1"/>
      <c r="E6" s="1"/>
      <c r="F6" s="1"/>
      <c r="G6" s="1"/>
    </row>
    <row r="7" spans="1:7" x14ac:dyDescent="0.25">
      <c r="A7" s="3"/>
      <c r="B7" s="47"/>
      <c r="C7" s="1"/>
      <c r="D7" s="1"/>
      <c r="E7" s="1"/>
      <c r="F7" s="1"/>
      <c r="G7" s="1"/>
    </row>
    <row r="8" spans="1:7" x14ac:dyDescent="0.25">
      <c r="A8" s="1"/>
      <c r="B8" s="46"/>
      <c r="C8" s="1"/>
      <c r="D8" s="1"/>
      <c r="E8" s="1"/>
      <c r="F8" s="1"/>
      <c r="G8" s="1"/>
    </row>
    <row r="9" spans="1:7" ht="12.95" customHeight="1" x14ac:dyDescent="0.25">
      <c r="A9" s="4" t="s">
        <v>14</v>
      </c>
      <c r="B9" s="4"/>
      <c r="C9" s="4"/>
      <c r="D9" s="4"/>
      <c r="E9" s="4"/>
      <c r="F9" s="4"/>
      <c r="G9" s="4"/>
    </row>
    <row r="10" spans="1:7" ht="28.5" customHeight="1" x14ac:dyDescent="0.25">
      <c r="A10" s="5" t="s">
        <v>15</v>
      </c>
      <c r="B10" s="4"/>
      <c r="C10" s="4"/>
      <c r="D10" s="4"/>
      <c r="E10" s="4"/>
      <c r="F10" s="4"/>
      <c r="G10" s="4"/>
    </row>
    <row r="11" spans="1:7" ht="12.95" customHeight="1" x14ac:dyDescent="0.25">
      <c r="A11" s="4" t="s">
        <v>0</v>
      </c>
      <c r="B11" s="4"/>
      <c r="C11" s="4"/>
      <c r="D11" s="4"/>
      <c r="E11" s="4"/>
      <c r="F11" s="4"/>
      <c r="G11" s="4"/>
    </row>
    <row r="12" spans="1:7" ht="12.95" customHeight="1" x14ac:dyDescent="0.25">
      <c r="A12" s="4" t="s">
        <v>16</v>
      </c>
      <c r="B12" s="4"/>
      <c r="C12" s="4"/>
      <c r="D12" s="4"/>
      <c r="E12" s="4"/>
      <c r="F12" s="4"/>
      <c r="G12" s="4"/>
    </row>
    <row r="13" spans="1:7" x14ac:dyDescent="0.25">
      <c r="A13" s="6"/>
      <c r="B13" s="47"/>
      <c r="C13" s="7"/>
      <c r="D13" s="8"/>
      <c r="E13" s="1"/>
      <c r="F13" s="1"/>
      <c r="G13" s="1"/>
    </row>
    <row r="14" spans="1:7" x14ac:dyDescent="0.25">
      <c r="A14" s="9"/>
      <c r="B14" s="48"/>
      <c r="C14" s="10"/>
      <c r="D14" s="10"/>
      <c r="E14" s="10"/>
      <c r="F14" s="10"/>
      <c r="G14" s="10"/>
    </row>
    <row r="15" spans="1:7" ht="14.45" customHeight="1" x14ac:dyDescent="0.25">
      <c r="A15" s="11"/>
      <c r="B15" s="49"/>
      <c r="C15" s="12"/>
      <c r="D15" s="13" t="s">
        <v>1</v>
      </c>
      <c r="E15" s="14"/>
      <c r="F15" s="15" t="s">
        <v>2</v>
      </c>
      <c r="G15" s="14"/>
    </row>
    <row r="16" spans="1:7" ht="94.5" customHeight="1" x14ac:dyDescent="0.25">
      <c r="A16" s="16"/>
      <c r="B16" s="50" t="s">
        <v>3</v>
      </c>
      <c r="C16" s="17" t="s">
        <v>13</v>
      </c>
      <c r="D16" s="18" t="s">
        <v>4</v>
      </c>
      <c r="E16" s="17" t="s">
        <v>5</v>
      </c>
      <c r="F16" s="18" t="s">
        <v>6</v>
      </c>
      <c r="G16" s="17" t="s">
        <v>7</v>
      </c>
    </row>
    <row r="17" spans="1:7" x14ac:dyDescent="0.25">
      <c r="A17" s="19"/>
      <c r="B17" s="51">
        <v>43466</v>
      </c>
      <c r="C17" s="20">
        <v>2691873.99</v>
      </c>
      <c r="D17" s="43">
        <v>4.9505999999999997</v>
      </c>
      <c r="E17" s="44">
        <f>C17/D17</f>
        <v>543747.01854320697</v>
      </c>
      <c r="F17" s="43">
        <v>0.71392999999999995</v>
      </c>
      <c r="G17" s="24">
        <f t="shared" ref="G17:G29" si="0">E17*F17</f>
        <v>388197.30894855171</v>
      </c>
    </row>
    <row r="18" spans="1:7" x14ac:dyDescent="0.25">
      <c r="A18" s="25"/>
      <c r="B18" s="51">
        <v>43497</v>
      </c>
      <c r="C18" s="20">
        <v>2709654.81</v>
      </c>
      <c r="D18" s="43">
        <v>5.1752000000000002</v>
      </c>
      <c r="E18" s="44">
        <f t="shared" ref="E18:E28" si="1">C18/D18</f>
        <v>523584.5590508579</v>
      </c>
      <c r="F18" s="43">
        <v>0.71531999999999996</v>
      </c>
      <c r="G18" s="24">
        <f t="shared" si="0"/>
        <v>374530.50678025966</v>
      </c>
    </row>
    <row r="19" spans="1:7" x14ac:dyDescent="0.25">
      <c r="A19" s="25"/>
      <c r="B19" s="51">
        <v>43525</v>
      </c>
      <c r="C19" s="24">
        <v>2737184.72</v>
      </c>
      <c r="D19" s="43">
        <v>5.0834000000000001</v>
      </c>
      <c r="E19" s="44">
        <f t="shared" si="1"/>
        <v>538455.50615729636</v>
      </c>
      <c r="F19" s="43">
        <v>0.72033100000000005</v>
      </c>
      <c r="G19" s="24">
        <f t="shared" si="0"/>
        <v>387866.19320579147</v>
      </c>
    </row>
    <row r="20" spans="1:7" x14ac:dyDescent="0.25">
      <c r="A20" s="25"/>
      <c r="B20" s="51">
        <v>43556</v>
      </c>
      <c r="C20" s="24">
        <v>2747449.31</v>
      </c>
      <c r="D20" s="43">
        <v>5.0880999999999998</v>
      </c>
      <c r="E20" s="44">
        <f t="shared" si="1"/>
        <v>539975.49379925709</v>
      </c>
      <c r="F20" s="43">
        <v>0.72162599999999999</v>
      </c>
      <c r="G20" s="24">
        <f t="shared" si="0"/>
        <v>389660.3556883827</v>
      </c>
    </row>
    <row r="21" spans="1:7" x14ac:dyDescent="0.25">
      <c r="A21" s="25"/>
      <c r="B21" s="51">
        <v>43586</v>
      </c>
      <c r="C21" s="24">
        <v>2751968.09</v>
      </c>
      <c r="D21" s="43">
        <v>5.2011000000000003</v>
      </c>
      <c r="E21" s="44">
        <f t="shared" si="1"/>
        <v>529112.70500471047</v>
      </c>
      <c r="F21" s="43">
        <v>0.72589000000000004</v>
      </c>
      <c r="G21" s="24">
        <f t="shared" si="0"/>
        <v>384077.62143586931</v>
      </c>
    </row>
    <row r="22" spans="1:7" x14ac:dyDescent="0.25">
      <c r="A22" s="25"/>
      <c r="B22" s="51">
        <v>43617</v>
      </c>
      <c r="C22" s="24">
        <v>2720803.13</v>
      </c>
      <c r="D22" s="43">
        <v>5.2590000000000003</v>
      </c>
      <c r="E22" s="44">
        <f t="shared" si="1"/>
        <v>517361.31013500661</v>
      </c>
      <c r="F22" s="43">
        <v>0.71931500000000004</v>
      </c>
      <c r="G22" s="24">
        <f t="shared" si="0"/>
        <v>372145.75079976232</v>
      </c>
    </row>
    <row r="23" spans="1:7" x14ac:dyDescent="0.25">
      <c r="A23" s="25"/>
      <c r="B23" s="51">
        <v>43647</v>
      </c>
      <c r="C23" s="24">
        <v>2722748.37</v>
      </c>
      <c r="D23" s="43">
        <v>5.2569999999999997</v>
      </c>
      <c r="E23" s="44">
        <f t="shared" si="1"/>
        <v>517928.16625451786</v>
      </c>
      <c r="F23" s="43">
        <v>0.72705200000000003</v>
      </c>
      <c r="G23" s="24">
        <f t="shared" si="0"/>
        <v>376560.70913167973</v>
      </c>
    </row>
    <row r="24" spans="1:7" x14ac:dyDescent="0.25">
      <c r="A24" s="25"/>
      <c r="B24" s="51">
        <v>43678</v>
      </c>
      <c r="C24" s="24">
        <v>2721759.22</v>
      </c>
      <c r="D24" s="43">
        <v>5.2813999999999997</v>
      </c>
      <c r="E24" s="44">
        <f t="shared" si="1"/>
        <v>515348.05543984554</v>
      </c>
      <c r="F24" s="43">
        <v>0.73081300000000005</v>
      </c>
      <c r="G24" s="24">
        <f t="shared" si="0"/>
        <v>376623.05844015989</v>
      </c>
    </row>
    <row r="25" spans="1:7" x14ac:dyDescent="0.25">
      <c r="A25" s="25"/>
      <c r="B25" s="51">
        <v>43709</v>
      </c>
      <c r="C25" s="24">
        <v>2789315.4</v>
      </c>
      <c r="D25" s="43">
        <v>5.3160999999999996</v>
      </c>
      <c r="E25" s="44">
        <f t="shared" si="1"/>
        <v>524692.04868230468</v>
      </c>
      <c r="F25" s="43">
        <v>0.73351100000000002</v>
      </c>
      <c r="G25" s="24">
        <f t="shared" si="0"/>
        <v>384867.38932100602</v>
      </c>
    </row>
    <row r="26" spans="1:7" x14ac:dyDescent="0.25">
      <c r="A26" s="25"/>
      <c r="B26" s="51">
        <v>43739</v>
      </c>
      <c r="C26" s="24">
        <v>2776594.27</v>
      </c>
      <c r="D26" s="43">
        <v>5.3372000000000002</v>
      </c>
      <c r="E26" s="44">
        <f t="shared" si="1"/>
        <v>520234.25578955258</v>
      </c>
      <c r="F26" s="43">
        <v>0.72495799999999999</v>
      </c>
      <c r="G26" s="24">
        <f t="shared" si="0"/>
        <v>377147.98560868244</v>
      </c>
    </row>
    <row r="27" spans="1:7" x14ac:dyDescent="0.25">
      <c r="A27" s="25"/>
      <c r="B27" s="51">
        <v>43770</v>
      </c>
      <c r="C27" s="24">
        <v>2785917.95</v>
      </c>
      <c r="D27" s="43">
        <v>5.5254000000000003</v>
      </c>
      <c r="E27" s="44">
        <f t="shared" si="1"/>
        <v>504202.03967133601</v>
      </c>
      <c r="F27" s="43">
        <v>0.72838499999999995</v>
      </c>
      <c r="G27" s="24">
        <f t="shared" si="0"/>
        <v>367253.20266600605</v>
      </c>
    </row>
    <row r="28" spans="1:7" x14ac:dyDescent="0.25">
      <c r="A28" s="25"/>
      <c r="B28" s="51">
        <v>43800</v>
      </c>
      <c r="C28" s="24">
        <v>2783879.37</v>
      </c>
      <c r="D28" s="43">
        <v>5.5336999999999996</v>
      </c>
      <c r="E28" s="44">
        <f t="shared" si="1"/>
        <v>503077.39306431508</v>
      </c>
      <c r="F28" s="43">
        <v>0.72315700000000005</v>
      </c>
      <c r="G28" s="24">
        <f t="shared" si="0"/>
        <v>363803.93833621091</v>
      </c>
    </row>
    <row r="29" spans="1:7" x14ac:dyDescent="0.25">
      <c r="A29" s="25"/>
      <c r="B29" s="51"/>
      <c r="C29" s="24"/>
      <c r="D29" s="21"/>
      <c r="E29" s="22"/>
      <c r="F29" s="23"/>
      <c r="G29" s="24">
        <f t="shared" si="0"/>
        <v>0</v>
      </c>
    </row>
    <row r="30" spans="1:7" ht="16.5" thickBot="1" x14ac:dyDescent="0.3">
      <c r="A30" s="26"/>
      <c r="B30" s="51"/>
      <c r="C30" s="27"/>
      <c r="D30" s="23"/>
      <c r="E30" s="22"/>
      <c r="F30" s="23"/>
      <c r="G30" s="24"/>
    </row>
    <row r="31" spans="1:7" ht="17.25" thickTop="1" thickBot="1" x14ac:dyDescent="0.3">
      <c r="A31" s="28" t="s">
        <v>8</v>
      </c>
      <c r="B31" s="38"/>
      <c r="C31" s="30">
        <f>SUM(C17:C29)</f>
        <v>32939148.629999999</v>
      </c>
      <c r="D31" s="31"/>
      <c r="E31" s="45">
        <f>SUM(E17:E29)</f>
        <v>6277718.5515922084</v>
      </c>
      <c r="F31" s="32"/>
      <c r="G31" s="33">
        <f>SUM(G17:G29)</f>
        <v>4542734.0203623623</v>
      </c>
    </row>
    <row r="32" spans="1:7" ht="16.5" thickTop="1" x14ac:dyDescent="0.25">
      <c r="A32" s="34" t="s">
        <v>9</v>
      </c>
      <c r="B32" s="52"/>
      <c r="C32" s="35"/>
      <c r="D32" s="35"/>
      <c r="E32" s="35"/>
      <c r="F32" s="36"/>
      <c r="G32" s="37"/>
    </row>
    <row r="33" spans="1:7" x14ac:dyDescent="0.25">
      <c r="A33" s="38" t="s">
        <v>10</v>
      </c>
      <c r="B33" s="38"/>
      <c r="C33" s="33">
        <f>C31/4</f>
        <v>8234787.1574999997</v>
      </c>
      <c r="D33" s="33"/>
      <c r="E33" s="33">
        <f>E31/4</f>
        <v>1569429.6378980521</v>
      </c>
      <c r="F33" s="39"/>
      <c r="G33" s="33">
        <f>G31/4</f>
        <v>1135683.5050905906</v>
      </c>
    </row>
    <row r="34" spans="1:7" x14ac:dyDescent="0.25">
      <c r="A34" s="34"/>
      <c r="B34" s="52"/>
      <c r="C34" s="35"/>
      <c r="D34" s="35"/>
      <c r="E34" s="35"/>
      <c r="F34" s="36"/>
      <c r="G34" s="37"/>
    </row>
    <row r="35" spans="1:7" x14ac:dyDescent="0.25">
      <c r="A35" s="29" t="s">
        <v>11</v>
      </c>
      <c r="B35" s="38"/>
      <c r="C35" s="33">
        <f>C33+C31</f>
        <v>41173935.787500001</v>
      </c>
      <c r="D35" s="33"/>
      <c r="E35" s="33">
        <f>E33+E31</f>
        <v>7847148.1894902606</v>
      </c>
      <c r="F35" s="39"/>
      <c r="G35" s="33">
        <f>G31+G33</f>
        <v>5678417.5254529528</v>
      </c>
    </row>
    <row r="36" spans="1:7" x14ac:dyDescent="0.25">
      <c r="A36" s="34"/>
      <c r="B36" s="52"/>
      <c r="C36" s="35"/>
      <c r="D36" s="35"/>
      <c r="E36" s="35"/>
      <c r="F36" s="36"/>
      <c r="G36" s="37"/>
    </row>
    <row r="37" spans="1:7" x14ac:dyDescent="0.25">
      <c r="A37" s="40" t="s">
        <v>12</v>
      </c>
      <c r="B37" s="40"/>
      <c r="C37" s="40"/>
      <c r="D37" s="40"/>
      <c r="E37" s="40"/>
    </row>
    <row r="38" spans="1:7" x14ac:dyDescent="0.25">
      <c r="A38" s="40"/>
      <c r="B38" s="40"/>
      <c r="C38" s="40"/>
      <c r="D38" s="40"/>
      <c r="E38" s="40"/>
    </row>
    <row r="39" spans="1:7" x14ac:dyDescent="0.25">
      <c r="A39" s="41" t="s">
        <v>17</v>
      </c>
      <c r="B39" s="41"/>
      <c r="C39" s="41"/>
      <c r="D39" s="41"/>
      <c r="E39" s="41"/>
    </row>
    <row r="40" spans="1:7" x14ac:dyDescent="0.25">
      <c r="A40" s="42" t="s">
        <v>18</v>
      </c>
      <c r="B40" s="42"/>
      <c r="C40" s="42"/>
      <c r="D40" s="42"/>
      <c r="E40" s="42"/>
    </row>
  </sheetData>
  <mergeCells count="11">
    <mergeCell ref="A37:E37"/>
    <mergeCell ref="A38:E38"/>
    <mergeCell ref="A39:E39"/>
    <mergeCell ref="A40:E40"/>
    <mergeCell ref="A9:G9"/>
    <mergeCell ref="A10:G10"/>
    <mergeCell ref="A11:G11"/>
    <mergeCell ref="A12:G12"/>
    <mergeCell ref="A15:A16"/>
    <mergeCell ref="D15:E15"/>
    <mergeCell ref="F15:G15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6413E8-A2AD-44BA-9D58-9CDF484372D0}">
  <ds:schemaRefs>
    <ds:schemaRef ds:uri="969bf988-e876-4cd2-954d-353ff765a81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9d91ca3-e57a-42fe-aaef-477eed17c83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user</cp:lastModifiedBy>
  <cp:lastPrinted>2017-11-22T10:31:55Z</cp:lastPrinted>
  <dcterms:created xsi:type="dcterms:W3CDTF">2017-11-21T14:51:10Z</dcterms:created>
  <dcterms:modified xsi:type="dcterms:W3CDTF">2020-04-04T14:51:36Z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